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9440" windowHeight="4785" tabRatio="906" activeTab="0"/>
  </bookViews>
  <sheets>
    <sheet name="UWU_No faculty " sheetId="1" r:id="rId1"/>
    <sheet name="UWU_Science" sheetId="2" r:id="rId2"/>
    <sheet name="UWU_Animal" sheetId="3" r:id="rId3"/>
    <sheet name="UWU_All" sheetId="4" r:id="rId4"/>
  </sheets>
  <definedNames>
    <definedName name="_xlnm.Print_Area" localSheetId="3">'UWU_All'!$A$1:$U$18</definedName>
    <definedName name="_xlnm.Print_Area" localSheetId="2">'UWU_Animal'!$A$1:$U$67</definedName>
    <definedName name="_xlnm.Print_Area" localSheetId="0">'UWU_No faculty '!$A$1:$U$69</definedName>
    <definedName name="_xlnm.Print_Area" localSheetId="1">'UWU_Science'!$A$1:$U$71</definedName>
  </definedNames>
  <calcPr fullCalcOnLoad="1"/>
</workbook>
</file>

<file path=xl/sharedStrings.xml><?xml version="1.0" encoding="utf-8"?>
<sst xmlns="http://schemas.openxmlformats.org/spreadsheetml/2006/main" count="314" uniqueCount="68">
  <si>
    <t>Source</t>
  </si>
  <si>
    <t>Recurrent</t>
  </si>
  <si>
    <t>Capital</t>
  </si>
  <si>
    <t>Names of the Researcher/s</t>
  </si>
  <si>
    <t>University</t>
  </si>
  <si>
    <t xml:space="preserve">Specify the Beneficiary </t>
  </si>
  <si>
    <t>Faculty</t>
  </si>
  <si>
    <t>Type of Activity / Project</t>
  </si>
  <si>
    <t xml:space="preserve">Granted Period of the Activity/ Project </t>
  </si>
  <si>
    <t>GOSL</t>
  </si>
  <si>
    <t>2013-2015</t>
  </si>
  <si>
    <t>UGC</t>
  </si>
  <si>
    <t>2013-2016</t>
  </si>
  <si>
    <t>Gov</t>
  </si>
  <si>
    <t>Yes</t>
  </si>
  <si>
    <t>B</t>
  </si>
  <si>
    <t>AR</t>
  </si>
  <si>
    <t>UWU</t>
  </si>
  <si>
    <t>Animal Science &amp; Export Agriculture</t>
  </si>
  <si>
    <t xml:space="preserve">CARP </t>
  </si>
  <si>
    <t xml:space="preserve">Investigate potential for development of aquatic plants and ornamental fish in Uva province </t>
  </si>
  <si>
    <t>Dr. S.C. Jayamanne</t>
  </si>
  <si>
    <t xml:space="preserve">Production of simulated caviar using readily available fish species </t>
  </si>
  <si>
    <t>Genetic variation in traits associated with disease resistance in wild guppy and ornamental guppy in Sri Lanka</t>
  </si>
  <si>
    <t xml:space="preserve">Development of a culture media for kefir grains using locally available carbohydrate substrates </t>
  </si>
  <si>
    <t>Ms. A.M.N.L. Abesinghe</t>
  </si>
  <si>
    <t>R &amp; D + PhD(Continuation)</t>
  </si>
  <si>
    <t xml:space="preserve">UWU/ Agriculture Sector </t>
  </si>
  <si>
    <t xml:space="preserve">Mr. A.P. Henegamage </t>
  </si>
  <si>
    <t xml:space="preserve">UGC </t>
  </si>
  <si>
    <t>R &amp; D + MPhil</t>
  </si>
  <si>
    <t xml:space="preserve">Ms. I.D. Sinhalage </t>
  </si>
  <si>
    <t xml:space="preserve">Yes </t>
  </si>
  <si>
    <t>Contribution to National Level (Yes/No)</t>
  </si>
  <si>
    <t xml:space="preserve">Academic Research </t>
  </si>
  <si>
    <t xml:space="preserve">Strengthen  Research </t>
  </si>
  <si>
    <t xml:space="preserve">Academic Staff Members </t>
  </si>
  <si>
    <t>Research Symposium 2013</t>
  </si>
  <si>
    <t xml:space="preserve">R &amp; D + PhD </t>
  </si>
  <si>
    <t xml:space="preserve">UWU/ Animal Science Sector </t>
  </si>
  <si>
    <t xml:space="preserve">Ms. N.M.N. Nambapana </t>
  </si>
  <si>
    <t xml:space="preserve">UWU/ Management Sector </t>
  </si>
  <si>
    <t xml:space="preserve">Ms. Jayaranjani Sutha (Course Fee) </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</si>
  <si>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</si>
  <si>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</si>
  <si>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</si>
  <si>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</si>
  <si>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</si>
  <si>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</si>
  <si>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</si>
  <si>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</si>
  <si>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</si>
  <si>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</si>
  <si>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</si>
  <si>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</si>
  <si>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</si>
  <si>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</si>
  <si>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</si>
  <si>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Uva Wellassa University</t>
  </si>
  <si>
    <t xml:space="preserve">Science and Technology </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</si>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</sst>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2"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2"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20</xdr:col>
      <xdr:colOff>133350</xdr:colOff>
      <xdr:row>1</xdr:row>
      <xdr:rowOff>533400</xdr:rowOff>
    </xdr:to>
    <xdr:sp>
      <xdr:nvSpPr>
        <xdr:cNvPr id="1" name="TextBox 3"/>
        <xdr:cNvSpPr txBox="1">
          <a:spLocks noChangeArrowheads="1"/>
        </xdr:cNvSpPr>
      </xdr:nvSpPr>
      <xdr:spPr>
        <a:xfrm>
          <a:off x="971550" y="342900"/>
          <a:ext cx="178212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45</xdr:row>
      <xdr:rowOff>0</xdr:rowOff>
    </xdr:from>
    <xdr:ext cx="12315825" cy="3962400"/>
    <xdr:sp>
      <xdr:nvSpPr>
        <xdr:cNvPr id="2" name="Text Box 2"/>
        <xdr:cNvSpPr txBox="1">
          <a:spLocks noChangeArrowheads="1"/>
        </xdr:cNvSpPr>
      </xdr:nvSpPr>
      <xdr:spPr>
        <a:xfrm>
          <a:off x="971550" y="17678400"/>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885825</xdr:colOff>
      <xdr:row>1</xdr:row>
      <xdr:rowOff>533400</xdr:rowOff>
    </xdr:to>
    <xdr:sp>
      <xdr:nvSpPr>
        <xdr:cNvPr id="1" name="TextBox 3"/>
        <xdr:cNvSpPr txBox="1">
          <a:spLocks noChangeArrowheads="1"/>
        </xdr:cNvSpPr>
      </xdr:nvSpPr>
      <xdr:spPr>
        <a:xfrm>
          <a:off x="971550" y="342900"/>
          <a:ext cx="178308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47</xdr:row>
      <xdr:rowOff>0</xdr:rowOff>
    </xdr:from>
    <xdr:ext cx="12325350" cy="3962400"/>
    <xdr:sp>
      <xdr:nvSpPr>
        <xdr:cNvPr id="2" name="Text Box 2"/>
        <xdr:cNvSpPr txBox="1">
          <a:spLocks noChangeArrowheads="1"/>
        </xdr:cNvSpPr>
      </xdr:nvSpPr>
      <xdr:spPr>
        <a:xfrm>
          <a:off x="971550" y="17649825"/>
          <a:ext cx="1232535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238125</xdr:rowOff>
    </xdr:from>
    <xdr:to>
      <xdr:col>16</xdr:col>
      <xdr:colOff>895350</xdr:colOff>
      <xdr:row>1</xdr:row>
      <xdr:rowOff>428625</xdr:rowOff>
    </xdr:to>
    <xdr:sp>
      <xdr:nvSpPr>
        <xdr:cNvPr id="1" name="TextBox 2"/>
        <xdr:cNvSpPr txBox="1">
          <a:spLocks noChangeArrowheads="1"/>
        </xdr:cNvSpPr>
      </xdr:nvSpPr>
      <xdr:spPr>
        <a:xfrm>
          <a:off x="981075" y="238125"/>
          <a:ext cx="178308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44</xdr:row>
      <xdr:rowOff>0</xdr:rowOff>
    </xdr:from>
    <xdr:ext cx="12325350" cy="3971925"/>
    <xdr:sp>
      <xdr:nvSpPr>
        <xdr:cNvPr id="2" name="Text Box 2"/>
        <xdr:cNvSpPr txBox="1">
          <a:spLocks noChangeArrowheads="1"/>
        </xdr:cNvSpPr>
      </xdr:nvSpPr>
      <xdr:spPr>
        <a:xfrm>
          <a:off x="971550" y="17468850"/>
          <a:ext cx="1232535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80" zoomScaleNormal="85" zoomScaleSheetLayoutView="80" zoomScalePageLayoutView="0" workbookViewId="0" topLeftCell="D1">
      <selection activeCell="L61" sqref="L61:Q66"/>
    </sheetView>
  </sheetViews>
  <sheetFormatPr defaultColWidth="9.140625" defaultRowHeight="27" customHeight="1"/>
  <cols>
    <col min="1" max="1" width="11.421875" style="3" hidden="1" customWidth="1"/>
    <col min="2" max="2" width="31.57421875" style="3" hidden="1" customWidth="1"/>
    <col min="3" max="3" width="18.7109375" style="3" hidden="1" customWidth="1"/>
    <col min="4" max="4" width="14.57421875" style="3" customWidth="1"/>
    <col min="5" max="5" width="12.421875" style="3" hidden="1" customWidth="1"/>
    <col min="6" max="6" width="20.421875" style="3" customWidth="1"/>
    <col min="7" max="7" width="61.57421875" style="3" customWidth="1"/>
    <col min="8" max="8" width="14.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53</v>
      </c>
    </row>
    <row r="2" ht="50.25" customHeight="1" thickBot="1"/>
    <row r="3" spans="6:21" ht="27" customHeight="1" thickBot="1" thickTop="1">
      <c r="F3" s="74" t="s">
        <v>57</v>
      </c>
      <c r="G3" s="75"/>
      <c r="H3" s="75"/>
      <c r="I3" s="75"/>
      <c r="J3" s="75"/>
      <c r="K3" s="75"/>
      <c r="L3" s="75"/>
      <c r="M3" s="75"/>
      <c r="N3" s="75"/>
      <c r="O3" s="75"/>
      <c r="P3" s="75"/>
      <c r="Q3" s="76"/>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56</v>
      </c>
      <c r="G5" s="14" t="s">
        <v>58</v>
      </c>
      <c r="L5" s="16" t="s">
        <v>6</v>
      </c>
      <c r="M5" s="77"/>
      <c r="N5" s="77"/>
      <c r="O5" s="77"/>
      <c r="P5" s="78"/>
      <c r="Q5" s="19"/>
    </row>
    <row r="6" spans="7:20" ht="27" customHeight="1" thickTop="1">
      <c r="G6" s="7"/>
      <c r="H6" s="7"/>
      <c r="I6" s="7"/>
      <c r="J6" s="7"/>
      <c r="K6" s="7"/>
      <c r="L6" s="8"/>
      <c r="M6" s="8"/>
      <c r="N6" s="9"/>
      <c r="O6" s="8"/>
      <c r="P6" s="8"/>
      <c r="Q6" s="8"/>
      <c r="R6" s="8"/>
      <c r="S6" s="8"/>
      <c r="T6" s="8"/>
    </row>
    <row r="7" spans="1:21" ht="27.75" customHeight="1">
      <c r="A7" s="66" t="s">
        <v>4</v>
      </c>
      <c r="B7" s="66" t="s">
        <v>6</v>
      </c>
      <c r="C7" s="20"/>
      <c r="D7" s="67" t="s">
        <v>51</v>
      </c>
      <c r="E7" s="22"/>
      <c r="F7" s="69" t="s">
        <v>0</v>
      </c>
      <c r="G7" s="69" t="s">
        <v>7</v>
      </c>
      <c r="H7" s="69" t="s">
        <v>52</v>
      </c>
      <c r="I7" s="69" t="s">
        <v>5</v>
      </c>
      <c r="J7" s="69" t="s">
        <v>33</v>
      </c>
      <c r="K7" s="69" t="s">
        <v>8</v>
      </c>
      <c r="L7" s="71" t="s">
        <v>54</v>
      </c>
      <c r="M7" s="71"/>
      <c r="N7" s="71"/>
      <c r="O7" s="71" t="s">
        <v>55</v>
      </c>
      <c r="P7" s="71"/>
      <c r="Q7" s="71"/>
      <c r="R7" s="23"/>
      <c r="S7" s="23"/>
      <c r="T7" s="23"/>
      <c r="U7" s="72" t="s">
        <v>3</v>
      </c>
    </row>
    <row r="8" spans="1:22" s="2" customFormat="1" ht="48" thickBot="1">
      <c r="A8" s="66"/>
      <c r="B8" s="66"/>
      <c r="C8" s="21" t="s">
        <v>48</v>
      </c>
      <c r="D8" s="68"/>
      <c r="E8" s="24" t="s">
        <v>44</v>
      </c>
      <c r="F8" s="70"/>
      <c r="G8" s="70"/>
      <c r="H8" s="70"/>
      <c r="I8" s="70"/>
      <c r="J8" s="70"/>
      <c r="K8" s="70"/>
      <c r="L8" s="25" t="s">
        <v>1</v>
      </c>
      <c r="M8" s="25" t="s">
        <v>2</v>
      </c>
      <c r="N8" s="25" t="s">
        <v>43</v>
      </c>
      <c r="O8" s="25" t="s">
        <v>1</v>
      </c>
      <c r="P8" s="25" t="s">
        <v>2</v>
      </c>
      <c r="Q8" s="25" t="s">
        <v>43</v>
      </c>
      <c r="R8" s="25" t="s">
        <v>45</v>
      </c>
      <c r="S8" s="25" t="s">
        <v>46</v>
      </c>
      <c r="T8" s="25" t="s">
        <v>47</v>
      </c>
      <c r="U8" s="73"/>
      <c r="V8" s="1" t="s">
        <v>50</v>
      </c>
    </row>
    <row r="9" spans="1:22" s="29" customFormat="1" ht="60" customHeight="1" thickBot="1" thickTop="1">
      <c r="A9" s="26" t="s">
        <v>17</v>
      </c>
      <c r="B9" s="27"/>
      <c r="C9" s="28" t="s">
        <v>49</v>
      </c>
      <c r="D9" s="30" t="s">
        <v>13</v>
      </c>
      <c r="E9" s="30"/>
      <c r="F9" s="31" t="s">
        <v>9</v>
      </c>
      <c r="G9" s="31" t="s">
        <v>34</v>
      </c>
      <c r="H9" s="31"/>
      <c r="I9" s="31"/>
      <c r="J9" s="31"/>
      <c r="K9" s="36"/>
      <c r="L9" s="37">
        <v>1200000</v>
      </c>
      <c r="M9" s="37"/>
      <c r="N9" s="33">
        <f>SUM(L9:M9)</f>
        <v>1200000</v>
      </c>
      <c r="O9" s="34"/>
      <c r="P9" s="34"/>
      <c r="Q9" s="34"/>
      <c r="R9" s="32">
        <v>555706.23</v>
      </c>
      <c r="S9" s="32"/>
      <c r="T9" s="35">
        <f>SUM(R9:S9)</f>
        <v>555706.23</v>
      </c>
      <c r="U9" s="31" t="s">
        <v>36</v>
      </c>
      <c r="V9" s="38" t="str">
        <f>IF(T9&gt;N9,"Invalid","OK")</f>
        <v>OK</v>
      </c>
    </row>
    <row r="10" spans="1:22" s="29" customFormat="1" ht="60" customHeight="1" thickBot="1" thickTop="1">
      <c r="A10" s="26" t="s">
        <v>17</v>
      </c>
      <c r="B10" s="27"/>
      <c r="C10" s="28" t="s">
        <v>49</v>
      </c>
      <c r="D10" s="30" t="s">
        <v>13</v>
      </c>
      <c r="E10" s="30"/>
      <c r="F10" s="31" t="s">
        <v>9</v>
      </c>
      <c r="G10" s="31" t="s">
        <v>35</v>
      </c>
      <c r="H10" s="31"/>
      <c r="I10" s="31"/>
      <c r="J10" s="31"/>
      <c r="K10" s="36"/>
      <c r="L10" s="37"/>
      <c r="M10" s="37">
        <v>1790000</v>
      </c>
      <c r="N10" s="33">
        <f>SUM(L10:M10)</f>
        <v>1790000</v>
      </c>
      <c r="O10" s="34"/>
      <c r="P10" s="34"/>
      <c r="Q10" s="34"/>
      <c r="R10" s="32"/>
      <c r="S10" s="32">
        <v>362170</v>
      </c>
      <c r="T10" s="35">
        <f>SUM(R10:S10)</f>
        <v>362170</v>
      </c>
      <c r="U10" s="31" t="s">
        <v>37</v>
      </c>
      <c r="V10" s="38" t="str">
        <f>IF(T10&gt;N10,"Invalid","OK")</f>
        <v>OK</v>
      </c>
    </row>
    <row r="11" spans="1:22" s="29" customFormat="1" ht="60" customHeight="1" thickBot="1" thickTop="1">
      <c r="A11" s="26" t="s">
        <v>17</v>
      </c>
      <c r="B11" s="27"/>
      <c r="C11" s="28" t="s">
        <v>49</v>
      </c>
      <c r="D11" s="31" t="s">
        <v>13</v>
      </c>
      <c r="E11" s="30"/>
      <c r="F11" s="31" t="s">
        <v>11</v>
      </c>
      <c r="G11" s="30" t="s">
        <v>38</v>
      </c>
      <c r="H11" s="30" t="s">
        <v>16</v>
      </c>
      <c r="I11" s="30" t="s">
        <v>39</v>
      </c>
      <c r="J11" s="31" t="s">
        <v>32</v>
      </c>
      <c r="K11" s="36" t="s">
        <v>12</v>
      </c>
      <c r="L11" s="37">
        <v>500000</v>
      </c>
      <c r="M11" s="37"/>
      <c r="N11" s="33">
        <f>SUM(L11:M11)</f>
        <v>500000</v>
      </c>
      <c r="O11" s="34"/>
      <c r="P11" s="34"/>
      <c r="Q11" s="34"/>
      <c r="R11" s="32">
        <v>366512.35</v>
      </c>
      <c r="S11" s="32"/>
      <c r="T11" s="35">
        <f>SUM(R11:S11)</f>
        <v>366512.35</v>
      </c>
      <c r="U11" s="31" t="s">
        <v>40</v>
      </c>
      <c r="V11" s="38" t="str">
        <f>IF(T11&gt;N11,"Invalid","OK")</f>
        <v>OK</v>
      </c>
    </row>
    <row r="12" spans="1:22" s="29" customFormat="1" ht="60" customHeight="1" thickBot="1" thickTop="1">
      <c r="A12" s="26" t="s">
        <v>17</v>
      </c>
      <c r="B12" s="27"/>
      <c r="C12" s="28" t="s">
        <v>49</v>
      </c>
      <c r="D12" s="31" t="s">
        <v>13</v>
      </c>
      <c r="E12" s="30"/>
      <c r="F12" s="31" t="s">
        <v>11</v>
      </c>
      <c r="G12" s="30" t="s">
        <v>38</v>
      </c>
      <c r="H12" s="30" t="s">
        <v>16</v>
      </c>
      <c r="I12" s="30" t="s">
        <v>41</v>
      </c>
      <c r="J12" s="31" t="s">
        <v>32</v>
      </c>
      <c r="K12" s="36" t="s">
        <v>12</v>
      </c>
      <c r="L12" s="37">
        <v>300000</v>
      </c>
      <c r="M12" s="37"/>
      <c r="N12" s="33">
        <f>SUM(L12:M12)</f>
        <v>300000</v>
      </c>
      <c r="O12" s="34"/>
      <c r="P12" s="34"/>
      <c r="Q12" s="34"/>
      <c r="R12" s="32">
        <v>300000</v>
      </c>
      <c r="S12" s="32"/>
      <c r="T12" s="35">
        <f>SUM(R12:S12)</f>
        <v>300000</v>
      </c>
      <c r="U12" s="31" t="s">
        <v>42</v>
      </c>
      <c r="V12" s="38" t="str">
        <f>IF(T12&gt;N12,"Invalid","OK")</f>
        <v>OK</v>
      </c>
    </row>
    <row r="13" ht="27" customHeight="1" thickTop="1"/>
    <row r="14" spans="6:7" ht="27" customHeight="1">
      <c r="F14" s="41" t="s">
        <v>60</v>
      </c>
      <c r="G14" s="42" t="s">
        <v>61</v>
      </c>
    </row>
    <row r="61" spans="12:17" ht="27" customHeight="1">
      <c r="L61" s="43" t="s">
        <v>62</v>
      </c>
      <c r="M61" s="44"/>
      <c r="P61"/>
      <c r="Q61" s="45"/>
    </row>
    <row r="62" spans="12:17" ht="27" customHeight="1">
      <c r="L62" s="46" t="s">
        <v>63</v>
      </c>
      <c r="M62" s="47"/>
      <c r="N62" s="48"/>
      <c r="O62" s="49"/>
      <c r="P62" s="50"/>
      <c r="Q62" s="51"/>
    </row>
    <row r="63" spans="12:17" ht="27" customHeight="1">
      <c r="L63" s="52" t="s">
        <v>64</v>
      </c>
      <c r="M63" s="53"/>
      <c r="N63" s="54"/>
      <c r="O63" s="55"/>
      <c r="P63" s="56"/>
      <c r="Q63" s="57"/>
    </row>
    <row r="64" spans="12:17" ht="27" customHeight="1">
      <c r="L64" s="52" t="s">
        <v>65</v>
      </c>
      <c r="M64" s="53"/>
      <c r="N64" s="54"/>
      <c r="O64" s="55"/>
      <c r="P64" s="56"/>
      <c r="Q64" s="57"/>
    </row>
    <row r="65" spans="12:17" ht="27" customHeight="1">
      <c r="L65" s="62" t="s">
        <v>66</v>
      </c>
      <c r="M65" s="63"/>
      <c r="N65" s="54"/>
      <c r="O65" s="55"/>
      <c r="P65" s="56"/>
      <c r="Q65" s="57"/>
    </row>
    <row r="66" spans="12:17" ht="27" customHeight="1">
      <c r="L66" s="64" t="s">
        <v>67</v>
      </c>
      <c r="M66" s="65"/>
      <c r="N66" s="58"/>
      <c r="O66" s="59"/>
      <c r="P66" s="60"/>
      <c r="Q66" s="61"/>
    </row>
  </sheetData>
  <sheetProtection/>
  <mergeCells count="16">
    <mergeCell ref="O7:Q7"/>
    <mergeCell ref="U7:U8"/>
    <mergeCell ref="F3:Q3"/>
    <mergeCell ref="M5:P5"/>
    <mergeCell ref="H7:H8"/>
    <mergeCell ref="I7:I8"/>
    <mergeCell ref="J7:J8"/>
    <mergeCell ref="L65:M65"/>
    <mergeCell ref="L66:M66"/>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V68"/>
  <sheetViews>
    <sheetView view="pageBreakPreview" zoomScale="80" zoomScaleNormal="85" zoomScaleSheetLayoutView="80" zoomScalePageLayoutView="0" workbookViewId="0" topLeftCell="D52">
      <selection activeCell="L63" sqref="L63:Q68"/>
    </sheetView>
  </sheetViews>
  <sheetFormatPr defaultColWidth="9.140625" defaultRowHeight="27" customHeight="1"/>
  <cols>
    <col min="1" max="1" width="11.421875" style="3" hidden="1" customWidth="1"/>
    <col min="2" max="2" width="31.57421875" style="3" hidden="1" customWidth="1"/>
    <col min="3" max="3" width="18.7109375" style="3" hidden="1" customWidth="1"/>
    <col min="4" max="4" width="14.57421875" style="3" customWidth="1"/>
    <col min="5" max="5" width="12.421875" style="3" hidden="1" customWidth="1"/>
    <col min="6" max="6" width="20.421875" style="3" customWidth="1"/>
    <col min="7" max="7" width="67.7109375" style="3" customWidth="1"/>
    <col min="8" max="8" width="14.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53</v>
      </c>
    </row>
    <row r="2" ht="54" customHeight="1" thickBot="1"/>
    <row r="3" spans="6:21" ht="30" customHeight="1" thickBot="1" thickTop="1">
      <c r="F3" s="74" t="s">
        <v>57</v>
      </c>
      <c r="G3" s="75"/>
      <c r="H3" s="75"/>
      <c r="I3" s="75"/>
      <c r="J3" s="75"/>
      <c r="K3" s="75"/>
      <c r="L3" s="75"/>
      <c r="M3" s="75"/>
      <c r="N3" s="75"/>
      <c r="O3" s="75"/>
      <c r="P3" s="75"/>
      <c r="Q3" s="76"/>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56</v>
      </c>
      <c r="G5" s="14" t="s">
        <v>58</v>
      </c>
      <c r="L5" s="16" t="s">
        <v>6</v>
      </c>
      <c r="M5" s="77" t="s">
        <v>59</v>
      </c>
      <c r="N5" s="77"/>
      <c r="O5" s="77"/>
      <c r="P5" s="78"/>
      <c r="Q5" s="19"/>
    </row>
    <row r="6" spans="7:20" ht="27" customHeight="1" thickTop="1">
      <c r="G6" s="7"/>
      <c r="H6" s="7"/>
      <c r="I6" s="7"/>
      <c r="J6" s="7"/>
      <c r="K6" s="7"/>
      <c r="L6" s="8"/>
      <c r="M6" s="8"/>
      <c r="N6" s="9"/>
      <c r="O6" s="8"/>
      <c r="P6" s="8"/>
      <c r="Q6" s="8"/>
      <c r="R6" s="8"/>
      <c r="S6" s="8"/>
      <c r="T6" s="8"/>
    </row>
    <row r="7" spans="1:21" ht="27.75" customHeight="1">
      <c r="A7" s="66" t="s">
        <v>4</v>
      </c>
      <c r="B7" s="66" t="s">
        <v>6</v>
      </c>
      <c r="C7" s="20"/>
      <c r="D7" s="67" t="s">
        <v>51</v>
      </c>
      <c r="E7" s="22"/>
      <c r="F7" s="69" t="s">
        <v>0</v>
      </c>
      <c r="G7" s="69" t="s">
        <v>7</v>
      </c>
      <c r="H7" s="69" t="s">
        <v>52</v>
      </c>
      <c r="I7" s="69" t="s">
        <v>5</v>
      </c>
      <c r="J7" s="69" t="s">
        <v>33</v>
      </c>
      <c r="K7" s="69" t="s">
        <v>8</v>
      </c>
      <c r="L7" s="71" t="s">
        <v>54</v>
      </c>
      <c r="M7" s="71"/>
      <c r="N7" s="71"/>
      <c r="O7" s="71" t="s">
        <v>55</v>
      </c>
      <c r="P7" s="71"/>
      <c r="Q7" s="71"/>
      <c r="R7" s="23"/>
      <c r="S7" s="23"/>
      <c r="T7" s="23"/>
      <c r="U7" s="72" t="s">
        <v>3</v>
      </c>
    </row>
    <row r="8" spans="1:22" s="2" customFormat="1" ht="48" thickBot="1">
      <c r="A8" s="66"/>
      <c r="B8" s="66"/>
      <c r="C8" s="21" t="s">
        <v>48</v>
      </c>
      <c r="D8" s="68"/>
      <c r="E8" s="24" t="s">
        <v>44</v>
      </c>
      <c r="F8" s="70"/>
      <c r="G8" s="70"/>
      <c r="H8" s="70"/>
      <c r="I8" s="70"/>
      <c r="J8" s="70"/>
      <c r="K8" s="70"/>
      <c r="L8" s="25" t="s">
        <v>1</v>
      </c>
      <c r="M8" s="25" t="s">
        <v>2</v>
      </c>
      <c r="N8" s="25" t="s">
        <v>43</v>
      </c>
      <c r="O8" s="25" t="s">
        <v>1</v>
      </c>
      <c r="P8" s="25" t="s">
        <v>2</v>
      </c>
      <c r="Q8" s="25" t="s">
        <v>43</v>
      </c>
      <c r="R8" s="25" t="s">
        <v>45</v>
      </c>
      <c r="S8" s="25" t="s">
        <v>46</v>
      </c>
      <c r="T8" s="25" t="s">
        <v>47</v>
      </c>
      <c r="U8" s="73"/>
      <c r="V8" s="1" t="s">
        <v>50</v>
      </c>
    </row>
    <row r="9" spans="1:22" s="29" customFormat="1" ht="60" customHeight="1" thickBot="1" thickTop="1">
      <c r="A9" s="26" t="s">
        <v>17</v>
      </c>
      <c r="B9" s="39" t="s">
        <v>59</v>
      </c>
      <c r="C9" s="28" t="s">
        <v>49</v>
      </c>
      <c r="D9" s="31" t="s">
        <v>13</v>
      </c>
      <c r="E9" s="30"/>
      <c r="F9" s="31" t="s">
        <v>11</v>
      </c>
      <c r="G9" s="31" t="s">
        <v>26</v>
      </c>
      <c r="H9" s="31" t="s">
        <v>16</v>
      </c>
      <c r="I9" s="31" t="s">
        <v>27</v>
      </c>
      <c r="J9" s="31" t="s">
        <v>14</v>
      </c>
      <c r="K9" s="36" t="s">
        <v>10</v>
      </c>
      <c r="L9" s="37">
        <v>1476500</v>
      </c>
      <c r="M9" s="37"/>
      <c r="N9" s="33">
        <f>SUM(L9:M9)</f>
        <v>1476500</v>
      </c>
      <c r="O9" s="34"/>
      <c r="P9" s="34"/>
      <c r="Q9" s="34"/>
      <c r="R9" s="32">
        <v>813383</v>
      </c>
      <c r="S9" s="32"/>
      <c r="T9" s="35">
        <f>SUM(R9:S9)</f>
        <v>813383</v>
      </c>
      <c r="U9" s="31" t="s">
        <v>28</v>
      </c>
      <c r="V9" s="38" t="str">
        <f>IF(T9&gt;N9,"Invalid","OK")</f>
        <v>OK</v>
      </c>
    </row>
    <row r="10" spans="1:22" s="29" customFormat="1" ht="60" customHeight="1" thickBot="1" thickTop="1">
      <c r="A10" s="26" t="s">
        <v>17</v>
      </c>
      <c r="B10" s="27" t="s">
        <v>59</v>
      </c>
      <c r="C10" s="28" t="s">
        <v>49</v>
      </c>
      <c r="D10" s="31" t="s">
        <v>13</v>
      </c>
      <c r="E10" s="30"/>
      <c r="F10" s="31" t="s">
        <v>29</v>
      </c>
      <c r="G10" s="31" t="s">
        <v>30</v>
      </c>
      <c r="H10" s="31" t="s">
        <v>16</v>
      </c>
      <c r="I10" s="31" t="s">
        <v>27</v>
      </c>
      <c r="J10" s="31" t="s">
        <v>14</v>
      </c>
      <c r="K10" s="36" t="s">
        <v>12</v>
      </c>
      <c r="L10" s="37">
        <v>363151</v>
      </c>
      <c r="M10" s="37">
        <v>200000</v>
      </c>
      <c r="N10" s="33">
        <f>SUM(L10:M10)</f>
        <v>563151</v>
      </c>
      <c r="O10" s="34"/>
      <c r="P10" s="34"/>
      <c r="Q10" s="34"/>
      <c r="R10" s="32">
        <v>340271</v>
      </c>
      <c r="S10" s="32"/>
      <c r="T10" s="35">
        <f>SUM(R10:S10)</f>
        <v>340271</v>
      </c>
      <c r="U10" s="31" t="s">
        <v>31</v>
      </c>
      <c r="V10" s="38" t="str">
        <f>IF(T10&gt;N10,"Invalid","OK")</f>
        <v>OK</v>
      </c>
    </row>
    <row r="11" ht="27" customHeight="1" thickTop="1"/>
    <row r="13" spans="6:7" ht="27" customHeight="1">
      <c r="F13" s="41" t="s">
        <v>60</v>
      </c>
      <c r="G13" s="42" t="s">
        <v>61</v>
      </c>
    </row>
    <row r="63" spans="12:17" ht="27" customHeight="1">
      <c r="L63" s="43" t="s">
        <v>62</v>
      </c>
      <c r="M63" s="44"/>
      <c r="P63"/>
      <c r="Q63" s="45"/>
    </row>
    <row r="64" spans="12:17" ht="27" customHeight="1">
      <c r="L64" s="46" t="s">
        <v>63</v>
      </c>
      <c r="M64" s="47"/>
      <c r="N64" s="48"/>
      <c r="O64" s="49"/>
      <c r="P64" s="50"/>
      <c r="Q64" s="51"/>
    </row>
    <row r="65" spans="12:17" ht="27" customHeight="1">
      <c r="L65" s="52" t="s">
        <v>64</v>
      </c>
      <c r="M65" s="53"/>
      <c r="N65" s="54"/>
      <c r="O65" s="55"/>
      <c r="P65" s="56"/>
      <c r="Q65" s="57"/>
    </row>
    <row r="66" spans="12:17" ht="27" customHeight="1">
      <c r="L66" s="52" t="s">
        <v>65</v>
      </c>
      <c r="M66" s="53"/>
      <c r="N66" s="54"/>
      <c r="O66" s="55"/>
      <c r="P66" s="56"/>
      <c r="Q66" s="57"/>
    </row>
    <row r="67" spans="12:17" ht="27" customHeight="1">
      <c r="L67" s="62" t="s">
        <v>66</v>
      </c>
      <c r="M67" s="63"/>
      <c r="N67" s="54"/>
      <c r="O67" s="55"/>
      <c r="P67" s="56"/>
      <c r="Q67" s="57"/>
    </row>
    <row r="68" spans="12:17" ht="27" customHeight="1">
      <c r="L68" s="64" t="s">
        <v>67</v>
      </c>
      <c r="M68" s="65"/>
      <c r="N68" s="58"/>
      <c r="O68" s="59"/>
      <c r="P68" s="60"/>
      <c r="Q68" s="61"/>
    </row>
  </sheetData>
  <sheetProtection/>
  <mergeCells count="16">
    <mergeCell ref="O7:Q7"/>
    <mergeCell ref="U7:U8"/>
    <mergeCell ref="F3:Q3"/>
    <mergeCell ref="M5:P5"/>
    <mergeCell ref="H7:H8"/>
    <mergeCell ref="I7:I8"/>
    <mergeCell ref="J7:J8"/>
    <mergeCell ref="L67:M67"/>
    <mergeCell ref="L68:M68"/>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5" r:id="rId2"/>
  <drawing r:id="rId1"/>
</worksheet>
</file>

<file path=xl/worksheets/sheet3.xml><?xml version="1.0" encoding="utf-8"?>
<worksheet xmlns="http://schemas.openxmlformats.org/spreadsheetml/2006/main" xmlns:r="http://schemas.openxmlformats.org/officeDocument/2006/relationships">
  <dimension ref="A1:V65"/>
  <sheetViews>
    <sheetView view="pageBreakPreview" zoomScale="80" zoomScaleNormal="85" zoomScaleSheetLayoutView="80" zoomScalePageLayoutView="0" workbookViewId="0" topLeftCell="D1">
      <selection activeCell="L60" sqref="L60:Q65"/>
    </sheetView>
  </sheetViews>
  <sheetFormatPr defaultColWidth="9.140625" defaultRowHeight="27" customHeight="1"/>
  <cols>
    <col min="1" max="1" width="11.421875" style="3" hidden="1" customWidth="1"/>
    <col min="2" max="2" width="31.57421875" style="3" hidden="1" customWidth="1"/>
    <col min="3" max="3" width="18.7109375" style="3" hidden="1" customWidth="1"/>
    <col min="4" max="4" width="14.57421875" style="3" customWidth="1"/>
    <col min="5" max="5" width="12.421875" style="3" hidden="1" customWidth="1"/>
    <col min="6" max="6" width="20.421875" style="3" customWidth="1"/>
    <col min="7" max="7" width="67.7109375" style="3" customWidth="1"/>
    <col min="8" max="8" width="14.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53</v>
      </c>
    </row>
    <row r="2" ht="44.25" customHeight="1" thickBot="1"/>
    <row r="3" spans="6:21" ht="30" customHeight="1" thickBot="1" thickTop="1">
      <c r="F3" s="74" t="s">
        <v>57</v>
      </c>
      <c r="G3" s="75"/>
      <c r="H3" s="75"/>
      <c r="I3" s="75"/>
      <c r="J3" s="75"/>
      <c r="K3" s="75"/>
      <c r="L3" s="75"/>
      <c r="M3" s="75"/>
      <c r="N3" s="75"/>
      <c r="O3" s="75"/>
      <c r="P3" s="75"/>
      <c r="Q3" s="76"/>
      <c r="R3" s="17"/>
      <c r="S3" s="17"/>
      <c r="T3" s="17"/>
      <c r="U3" s="18"/>
    </row>
    <row r="4" spans="6:21" s="10" customFormat="1" ht="30.75" customHeight="1" thickBot="1" thickTop="1">
      <c r="F4" s="11"/>
      <c r="G4" s="11"/>
      <c r="H4" s="11"/>
      <c r="I4" s="11"/>
      <c r="J4" s="11"/>
      <c r="K4" s="11"/>
      <c r="L4" s="11"/>
      <c r="M4" s="11"/>
      <c r="N4" s="11"/>
      <c r="O4" s="11"/>
      <c r="P4" s="11"/>
      <c r="Q4" s="11"/>
      <c r="R4" s="11"/>
      <c r="S4" s="11"/>
      <c r="T4" s="11"/>
      <c r="U4" s="11"/>
    </row>
    <row r="5" spans="6:17" ht="30" customHeight="1" thickBot="1" thickTop="1">
      <c r="F5" s="13" t="s">
        <v>56</v>
      </c>
      <c r="G5" s="14" t="s">
        <v>58</v>
      </c>
      <c r="L5" s="16" t="s">
        <v>6</v>
      </c>
      <c r="M5" s="77" t="s">
        <v>18</v>
      </c>
      <c r="N5" s="77"/>
      <c r="O5" s="77"/>
      <c r="P5" s="78"/>
      <c r="Q5" s="19"/>
    </row>
    <row r="6" spans="7:20" ht="33.75" customHeight="1" thickTop="1">
      <c r="G6" s="7"/>
      <c r="H6" s="7"/>
      <c r="I6" s="7"/>
      <c r="J6" s="7"/>
      <c r="K6" s="7"/>
      <c r="L6" s="8"/>
      <c r="M6" s="8"/>
      <c r="N6" s="9"/>
      <c r="O6" s="8"/>
      <c r="P6" s="8"/>
      <c r="Q6" s="8"/>
      <c r="R6" s="8"/>
      <c r="S6" s="8"/>
      <c r="T6" s="8"/>
    </row>
    <row r="7" spans="1:21" ht="27.75" customHeight="1">
      <c r="A7" s="66" t="s">
        <v>4</v>
      </c>
      <c r="B7" s="66" t="s">
        <v>6</v>
      </c>
      <c r="C7" s="20"/>
      <c r="D7" s="67" t="s">
        <v>51</v>
      </c>
      <c r="E7" s="22"/>
      <c r="F7" s="69" t="s">
        <v>0</v>
      </c>
      <c r="G7" s="69" t="s">
        <v>7</v>
      </c>
      <c r="H7" s="69" t="s">
        <v>52</v>
      </c>
      <c r="I7" s="69" t="s">
        <v>5</v>
      </c>
      <c r="J7" s="69" t="s">
        <v>33</v>
      </c>
      <c r="K7" s="69" t="s">
        <v>8</v>
      </c>
      <c r="L7" s="71" t="s">
        <v>54</v>
      </c>
      <c r="M7" s="71"/>
      <c r="N7" s="71"/>
      <c r="O7" s="71" t="s">
        <v>55</v>
      </c>
      <c r="P7" s="71"/>
      <c r="Q7" s="71"/>
      <c r="R7" s="23"/>
      <c r="S7" s="23"/>
      <c r="T7" s="23"/>
      <c r="U7" s="72" t="s">
        <v>3</v>
      </c>
    </row>
    <row r="8" spans="1:22" s="2" customFormat="1" ht="48" thickBot="1">
      <c r="A8" s="66"/>
      <c r="B8" s="66"/>
      <c r="C8" s="21" t="s">
        <v>48</v>
      </c>
      <c r="D8" s="68"/>
      <c r="E8" s="24" t="s">
        <v>44</v>
      </c>
      <c r="F8" s="70"/>
      <c r="G8" s="70"/>
      <c r="H8" s="70"/>
      <c r="I8" s="70"/>
      <c r="J8" s="70"/>
      <c r="K8" s="70"/>
      <c r="L8" s="25" t="s">
        <v>1</v>
      </c>
      <c r="M8" s="25" t="s">
        <v>2</v>
      </c>
      <c r="N8" s="25" t="s">
        <v>43</v>
      </c>
      <c r="O8" s="25" t="s">
        <v>1</v>
      </c>
      <c r="P8" s="25" t="s">
        <v>2</v>
      </c>
      <c r="Q8" s="25" t="s">
        <v>43</v>
      </c>
      <c r="R8" s="25" t="s">
        <v>45</v>
      </c>
      <c r="S8" s="25" t="s">
        <v>46</v>
      </c>
      <c r="T8" s="25" t="s">
        <v>47</v>
      </c>
      <c r="U8" s="73"/>
      <c r="V8" s="1" t="s">
        <v>50</v>
      </c>
    </row>
    <row r="9" spans="1:22" s="29" customFormat="1" ht="60" customHeight="1" thickBot="1" thickTop="1">
      <c r="A9" s="26" t="s">
        <v>17</v>
      </c>
      <c r="B9" s="27" t="s">
        <v>18</v>
      </c>
      <c r="C9" s="28" t="s">
        <v>49</v>
      </c>
      <c r="D9" s="31" t="s">
        <v>13</v>
      </c>
      <c r="E9" s="30"/>
      <c r="F9" s="30" t="s">
        <v>19</v>
      </c>
      <c r="G9" s="31" t="s">
        <v>20</v>
      </c>
      <c r="H9" s="40" t="s">
        <v>15</v>
      </c>
      <c r="I9" s="31"/>
      <c r="J9" s="31"/>
      <c r="K9" s="36"/>
      <c r="L9" s="33">
        <v>89300</v>
      </c>
      <c r="M9" s="37"/>
      <c r="N9" s="33">
        <f>SUM(L9:M9)</f>
        <v>89300</v>
      </c>
      <c r="O9" s="34"/>
      <c r="P9" s="34"/>
      <c r="Q9" s="34"/>
      <c r="R9" s="32">
        <v>76123.4</v>
      </c>
      <c r="S9" s="32"/>
      <c r="T9" s="35">
        <f>SUM(R9:S9)</f>
        <v>76123.4</v>
      </c>
      <c r="U9" s="30" t="s">
        <v>21</v>
      </c>
      <c r="V9" s="38" t="str">
        <f>IF(T9&gt;N9,"Invalid","OK")</f>
        <v>OK</v>
      </c>
    </row>
    <row r="10" spans="1:22" s="29" customFormat="1" ht="60" customHeight="1" thickBot="1" thickTop="1">
      <c r="A10" s="26" t="s">
        <v>17</v>
      </c>
      <c r="B10" s="27" t="s">
        <v>18</v>
      </c>
      <c r="C10" s="28" t="s">
        <v>49</v>
      </c>
      <c r="D10" s="31" t="s">
        <v>13</v>
      </c>
      <c r="E10" s="30"/>
      <c r="F10" s="30" t="s">
        <v>19</v>
      </c>
      <c r="G10" s="31" t="s">
        <v>22</v>
      </c>
      <c r="H10" s="40" t="s">
        <v>16</v>
      </c>
      <c r="I10" s="31"/>
      <c r="J10" s="31"/>
      <c r="K10" s="36"/>
      <c r="L10" s="33">
        <v>94925</v>
      </c>
      <c r="M10" s="37"/>
      <c r="N10" s="33">
        <f>SUM(L10:M10)</f>
        <v>94925</v>
      </c>
      <c r="O10" s="34"/>
      <c r="P10" s="34"/>
      <c r="Q10" s="34"/>
      <c r="R10" s="32">
        <v>63537.5</v>
      </c>
      <c r="S10" s="32"/>
      <c r="T10" s="35">
        <f>SUM(R10:S10)</f>
        <v>63537.5</v>
      </c>
      <c r="U10" s="30" t="s">
        <v>21</v>
      </c>
      <c r="V10" s="38" t="str">
        <f>IF(T10&gt;N10,"Invalid","OK")</f>
        <v>OK</v>
      </c>
    </row>
    <row r="11" spans="1:22" s="29" customFormat="1" ht="60" customHeight="1" thickBot="1" thickTop="1">
      <c r="A11" s="26" t="s">
        <v>17</v>
      </c>
      <c r="B11" s="27" t="s">
        <v>18</v>
      </c>
      <c r="C11" s="28" t="s">
        <v>49</v>
      </c>
      <c r="D11" s="31" t="s">
        <v>13</v>
      </c>
      <c r="E11" s="30"/>
      <c r="F11" s="30" t="s">
        <v>19</v>
      </c>
      <c r="G11" s="31" t="s">
        <v>23</v>
      </c>
      <c r="H11" s="40" t="s">
        <v>16</v>
      </c>
      <c r="I11" s="31"/>
      <c r="J11" s="31"/>
      <c r="K11" s="36"/>
      <c r="L11" s="33">
        <v>100000</v>
      </c>
      <c r="M11" s="37"/>
      <c r="N11" s="33">
        <f>SUM(L11:M11)</f>
        <v>100000</v>
      </c>
      <c r="O11" s="34"/>
      <c r="P11" s="34"/>
      <c r="Q11" s="34"/>
      <c r="R11" s="32">
        <v>82506.8</v>
      </c>
      <c r="S11" s="32"/>
      <c r="T11" s="35">
        <f>SUM(R11:S11)</f>
        <v>82506.8</v>
      </c>
      <c r="U11" s="30" t="s">
        <v>21</v>
      </c>
      <c r="V11" s="38" t="str">
        <f>IF(T11&gt;N11,"Invalid","OK")</f>
        <v>OK</v>
      </c>
    </row>
    <row r="12" spans="1:22" s="29" customFormat="1" ht="60" customHeight="1" thickBot="1" thickTop="1">
      <c r="A12" s="26" t="s">
        <v>17</v>
      </c>
      <c r="B12" s="27" t="s">
        <v>18</v>
      </c>
      <c r="C12" s="28" t="s">
        <v>49</v>
      </c>
      <c r="D12" s="31" t="s">
        <v>13</v>
      </c>
      <c r="E12" s="30"/>
      <c r="F12" s="30" t="s">
        <v>19</v>
      </c>
      <c r="G12" s="31" t="s">
        <v>24</v>
      </c>
      <c r="H12" s="40" t="s">
        <v>16</v>
      </c>
      <c r="I12" s="31"/>
      <c r="J12" s="31"/>
      <c r="K12" s="36"/>
      <c r="L12" s="37">
        <v>40000</v>
      </c>
      <c r="M12" s="37"/>
      <c r="N12" s="33">
        <f>SUM(L12:M12)</f>
        <v>40000</v>
      </c>
      <c r="O12" s="34"/>
      <c r="P12" s="34"/>
      <c r="Q12" s="34"/>
      <c r="R12" s="32">
        <v>54427.8</v>
      </c>
      <c r="S12" s="32"/>
      <c r="T12" s="35">
        <f>SUM(R12:S12)</f>
        <v>54427.8</v>
      </c>
      <c r="U12" s="30" t="s">
        <v>25</v>
      </c>
      <c r="V12" s="38" t="str">
        <f>IF(T12&gt;N12,"Invalid","OK")</f>
        <v>Invalid</v>
      </c>
    </row>
    <row r="13" ht="27" customHeight="1" thickTop="1"/>
    <row r="15" spans="6:7" ht="27" customHeight="1">
      <c r="F15" s="41" t="s">
        <v>60</v>
      </c>
      <c r="G15" s="42" t="s">
        <v>61</v>
      </c>
    </row>
    <row r="60" spans="12:17" ht="27" customHeight="1">
      <c r="L60" s="43" t="s">
        <v>62</v>
      </c>
      <c r="M60" s="44"/>
      <c r="P60"/>
      <c r="Q60" s="45"/>
    </row>
    <row r="61" spans="12:17" ht="27" customHeight="1">
      <c r="L61" s="46" t="s">
        <v>63</v>
      </c>
      <c r="M61" s="47"/>
      <c r="N61" s="48"/>
      <c r="O61" s="49"/>
      <c r="P61" s="50"/>
      <c r="Q61" s="51"/>
    </row>
    <row r="62" spans="12:17" ht="27" customHeight="1">
      <c r="L62" s="52" t="s">
        <v>64</v>
      </c>
      <c r="M62" s="53"/>
      <c r="N62" s="54"/>
      <c r="O62" s="55"/>
      <c r="P62" s="56"/>
      <c r="Q62" s="57"/>
    </row>
    <row r="63" spans="12:17" ht="27" customHeight="1">
      <c r="L63" s="52" t="s">
        <v>65</v>
      </c>
      <c r="M63" s="53"/>
      <c r="N63" s="54"/>
      <c r="O63" s="55"/>
      <c r="P63" s="56"/>
      <c r="Q63" s="57"/>
    </row>
    <row r="64" spans="12:17" ht="27" customHeight="1">
      <c r="L64" s="62" t="s">
        <v>66</v>
      </c>
      <c r="M64" s="63"/>
      <c r="N64" s="54"/>
      <c r="O64" s="55"/>
      <c r="P64" s="56"/>
      <c r="Q64" s="57"/>
    </row>
    <row r="65" spans="12:17" ht="27" customHeight="1">
      <c r="L65" s="64" t="s">
        <v>67</v>
      </c>
      <c r="M65" s="65"/>
      <c r="N65" s="58"/>
      <c r="O65" s="59"/>
      <c r="P65" s="60"/>
      <c r="Q65" s="61"/>
    </row>
  </sheetData>
  <sheetProtection/>
  <mergeCells count="16">
    <mergeCell ref="O7:Q7"/>
    <mergeCell ref="U7:U8"/>
    <mergeCell ref="F3:Q3"/>
    <mergeCell ref="M5:P5"/>
    <mergeCell ref="H7:H8"/>
    <mergeCell ref="I7:I8"/>
    <mergeCell ref="J7:J8"/>
    <mergeCell ref="L64:M64"/>
    <mergeCell ref="L65:M65"/>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5" r:id="rId2"/>
  <drawing r:id="rId1"/>
</worksheet>
</file>

<file path=xl/worksheets/sheet4.xml><?xml version="1.0" encoding="utf-8"?>
<worksheet xmlns="http://schemas.openxmlformats.org/spreadsheetml/2006/main" xmlns:r="http://schemas.openxmlformats.org/officeDocument/2006/relationships">
  <dimension ref="A1:V18"/>
  <sheetViews>
    <sheetView view="pageBreakPreview" zoomScale="80" zoomScaleNormal="85" zoomScaleSheetLayoutView="80" zoomScalePageLayoutView="0" workbookViewId="0" topLeftCell="A3">
      <selection activeCell="B19" sqref="B19"/>
    </sheetView>
  </sheetViews>
  <sheetFormatPr defaultColWidth="9.140625" defaultRowHeight="27" customHeight="1"/>
  <cols>
    <col min="1" max="1" width="11.421875" style="3" customWidth="1"/>
    <col min="2" max="2" width="31.57421875" style="3" customWidth="1"/>
    <col min="3" max="3" width="18.7109375" style="3" hidden="1" customWidth="1"/>
    <col min="4" max="4" width="14.57421875" style="3" customWidth="1"/>
    <col min="5" max="5" width="12.421875" style="3" hidden="1" customWidth="1"/>
    <col min="6" max="6" width="20.421875" style="3" customWidth="1"/>
    <col min="7" max="7" width="67.7109375" style="3" customWidth="1"/>
    <col min="8" max="8" width="14.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53</v>
      </c>
    </row>
    <row r="2" ht="12" customHeight="1" thickBot="1"/>
    <row r="3" spans="6:21" ht="27" customHeight="1" thickBot="1" thickTop="1">
      <c r="F3" s="74" t="s">
        <v>57</v>
      </c>
      <c r="G3" s="75"/>
      <c r="H3" s="75"/>
      <c r="I3" s="75"/>
      <c r="J3" s="75"/>
      <c r="K3" s="75"/>
      <c r="L3" s="75"/>
      <c r="M3" s="75"/>
      <c r="N3" s="75"/>
      <c r="O3" s="75"/>
      <c r="P3" s="75"/>
      <c r="Q3" s="76"/>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56</v>
      </c>
      <c r="G5" s="14" t="s">
        <v>58</v>
      </c>
      <c r="L5" s="16" t="s">
        <v>6</v>
      </c>
      <c r="M5" s="77"/>
      <c r="N5" s="77"/>
      <c r="O5" s="77"/>
      <c r="P5" s="78"/>
      <c r="Q5" s="19"/>
    </row>
    <row r="6" spans="7:20" ht="27" customHeight="1" thickTop="1">
      <c r="G6" s="7"/>
      <c r="H6" s="7"/>
      <c r="I6" s="7"/>
      <c r="J6" s="7"/>
      <c r="K6" s="7"/>
      <c r="L6" s="8"/>
      <c r="M6" s="8"/>
      <c r="N6" s="9"/>
      <c r="O6" s="8"/>
      <c r="P6" s="8"/>
      <c r="Q6" s="8"/>
      <c r="R6" s="8"/>
      <c r="S6" s="8"/>
      <c r="T6" s="8"/>
    </row>
    <row r="7" spans="1:21" ht="27.75" customHeight="1">
      <c r="A7" s="66" t="s">
        <v>4</v>
      </c>
      <c r="B7" s="66" t="s">
        <v>6</v>
      </c>
      <c r="C7" s="20"/>
      <c r="D7" s="67" t="s">
        <v>51</v>
      </c>
      <c r="E7" s="22"/>
      <c r="F7" s="69" t="s">
        <v>0</v>
      </c>
      <c r="G7" s="69" t="s">
        <v>7</v>
      </c>
      <c r="H7" s="69" t="s">
        <v>52</v>
      </c>
      <c r="I7" s="69" t="s">
        <v>5</v>
      </c>
      <c r="J7" s="69" t="s">
        <v>33</v>
      </c>
      <c r="K7" s="69" t="s">
        <v>8</v>
      </c>
      <c r="L7" s="71" t="s">
        <v>54</v>
      </c>
      <c r="M7" s="71"/>
      <c r="N7" s="71"/>
      <c r="O7" s="71" t="s">
        <v>55</v>
      </c>
      <c r="P7" s="71"/>
      <c r="Q7" s="71"/>
      <c r="R7" s="23"/>
      <c r="S7" s="23"/>
      <c r="T7" s="23"/>
      <c r="U7" s="72" t="s">
        <v>3</v>
      </c>
    </row>
    <row r="8" spans="1:22" s="2" customFormat="1" ht="48" thickBot="1">
      <c r="A8" s="66"/>
      <c r="B8" s="66"/>
      <c r="C8" s="21" t="s">
        <v>48</v>
      </c>
      <c r="D8" s="68"/>
      <c r="E8" s="24" t="s">
        <v>44</v>
      </c>
      <c r="F8" s="70"/>
      <c r="G8" s="70"/>
      <c r="H8" s="70"/>
      <c r="I8" s="70"/>
      <c r="J8" s="70"/>
      <c r="K8" s="70"/>
      <c r="L8" s="25" t="s">
        <v>1</v>
      </c>
      <c r="M8" s="25" t="s">
        <v>2</v>
      </c>
      <c r="N8" s="25" t="s">
        <v>43</v>
      </c>
      <c r="O8" s="25" t="s">
        <v>1</v>
      </c>
      <c r="P8" s="25" t="s">
        <v>2</v>
      </c>
      <c r="Q8" s="25" t="s">
        <v>43</v>
      </c>
      <c r="R8" s="25" t="s">
        <v>45</v>
      </c>
      <c r="S8" s="25" t="s">
        <v>46</v>
      </c>
      <c r="T8" s="25" t="s">
        <v>47</v>
      </c>
      <c r="U8" s="73"/>
      <c r="V8" s="1" t="s">
        <v>50</v>
      </c>
    </row>
    <row r="9" spans="1:22" s="29" customFormat="1" ht="18" thickBot="1" thickTop="1">
      <c r="A9" s="26" t="s">
        <v>17</v>
      </c>
      <c r="B9" s="27"/>
      <c r="C9" s="28" t="s">
        <v>49</v>
      </c>
      <c r="D9" s="30" t="s">
        <v>13</v>
      </c>
      <c r="E9" s="30"/>
      <c r="F9" s="31" t="s">
        <v>9</v>
      </c>
      <c r="G9" s="31" t="s">
        <v>34</v>
      </c>
      <c r="H9" s="31"/>
      <c r="I9" s="31"/>
      <c r="J9" s="31"/>
      <c r="K9" s="36"/>
      <c r="L9" s="37">
        <v>1200000</v>
      </c>
      <c r="M9" s="37"/>
      <c r="N9" s="33">
        <f aca="true" t="shared" si="0" ref="N9:N18">SUM(L9:M9)</f>
        <v>1200000</v>
      </c>
      <c r="O9" s="34"/>
      <c r="P9" s="34"/>
      <c r="Q9" s="34"/>
      <c r="R9" s="32">
        <v>555706.23</v>
      </c>
      <c r="S9" s="32"/>
      <c r="T9" s="35">
        <f aca="true" t="shared" si="1" ref="T9:T18">SUM(R9:S9)</f>
        <v>555706.23</v>
      </c>
      <c r="U9" s="31" t="s">
        <v>36</v>
      </c>
      <c r="V9" s="38" t="str">
        <f aca="true" t="shared" si="2" ref="V9:V18">IF(T9&gt;N9,"Invalid","OK")</f>
        <v>OK</v>
      </c>
    </row>
    <row r="10" spans="1:22" s="29" customFormat="1" ht="18" thickBot="1" thickTop="1">
      <c r="A10" s="26" t="s">
        <v>17</v>
      </c>
      <c r="B10" s="27"/>
      <c r="C10" s="28" t="s">
        <v>49</v>
      </c>
      <c r="D10" s="30" t="s">
        <v>13</v>
      </c>
      <c r="E10" s="30"/>
      <c r="F10" s="31" t="s">
        <v>9</v>
      </c>
      <c r="G10" s="31" t="s">
        <v>35</v>
      </c>
      <c r="H10" s="31"/>
      <c r="I10" s="31"/>
      <c r="J10" s="31"/>
      <c r="K10" s="36"/>
      <c r="L10" s="37"/>
      <c r="M10" s="37">
        <v>1790000</v>
      </c>
      <c r="N10" s="33">
        <f t="shared" si="0"/>
        <v>1790000</v>
      </c>
      <c r="O10" s="34"/>
      <c r="P10" s="34"/>
      <c r="Q10" s="34"/>
      <c r="R10" s="32"/>
      <c r="S10" s="32">
        <v>362170</v>
      </c>
      <c r="T10" s="35">
        <f t="shared" si="1"/>
        <v>362170</v>
      </c>
      <c r="U10" s="31" t="s">
        <v>37</v>
      </c>
      <c r="V10" s="38" t="str">
        <f t="shared" si="2"/>
        <v>OK</v>
      </c>
    </row>
    <row r="11" spans="1:22" s="29" customFormat="1" ht="18" thickBot="1" thickTop="1">
      <c r="A11" s="26" t="s">
        <v>17</v>
      </c>
      <c r="B11" s="27" t="s">
        <v>18</v>
      </c>
      <c r="C11" s="28" t="s">
        <v>49</v>
      </c>
      <c r="D11" s="31" t="s">
        <v>13</v>
      </c>
      <c r="E11" s="30"/>
      <c r="F11" s="30" t="s">
        <v>19</v>
      </c>
      <c r="G11" s="30" t="s">
        <v>20</v>
      </c>
      <c r="H11" s="30" t="s">
        <v>15</v>
      </c>
      <c r="I11" s="31"/>
      <c r="J11" s="31"/>
      <c r="K11" s="36"/>
      <c r="L11" s="33">
        <v>89300</v>
      </c>
      <c r="M11" s="37"/>
      <c r="N11" s="33">
        <f t="shared" si="0"/>
        <v>89300</v>
      </c>
      <c r="O11" s="34"/>
      <c r="P11" s="34"/>
      <c r="Q11" s="34"/>
      <c r="R11" s="32">
        <v>76123.4</v>
      </c>
      <c r="S11" s="32"/>
      <c r="T11" s="35">
        <f t="shared" si="1"/>
        <v>76123.4</v>
      </c>
      <c r="U11" s="30" t="s">
        <v>21</v>
      </c>
      <c r="V11" s="38" t="str">
        <f t="shared" si="2"/>
        <v>OK</v>
      </c>
    </row>
    <row r="12" spans="1:22" s="29" customFormat="1" ht="18" thickBot="1" thickTop="1">
      <c r="A12" s="26" t="s">
        <v>17</v>
      </c>
      <c r="B12" s="27" t="s">
        <v>18</v>
      </c>
      <c r="C12" s="28" t="s">
        <v>49</v>
      </c>
      <c r="D12" s="31" t="s">
        <v>13</v>
      </c>
      <c r="E12" s="30"/>
      <c r="F12" s="30" t="s">
        <v>19</v>
      </c>
      <c r="G12" s="30" t="s">
        <v>22</v>
      </c>
      <c r="H12" s="30" t="s">
        <v>16</v>
      </c>
      <c r="I12" s="31"/>
      <c r="J12" s="31"/>
      <c r="K12" s="36"/>
      <c r="L12" s="33">
        <v>94925</v>
      </c>
      <c r="M12" s="37"/>
      <c r="N12" s="33">
        <f t="shared" si="0"/>
        <v>94925</v>
      </c>
      <c r="O12" s="34"/>
      <c r="P12" s="34"/>
      <c r="Q12" s="34"/>
      <c r="R12" s="32">
        <v>63537.5</v>
      </c>
      <c r="S12" s="32"/>
      <c r="T12" s="35">
        <f t="shared" si="1"/>
        <v>63537.5</v>
      </c>
      <c r="U12" s="30" t="s">
        <v>21</v>
      </c>
      <c r="V12" s="38" t="str">
        <f t="shared" si="2"/>
        <v>OK</v>
      </c>
    </row>
    <row r="13" spans="1:22" s="29" customFormat="1" ht="18" thickBot="1" thickTop="1">
      <c r="A13" s="26" t="s">
        <v>17</v>
      </c>
      <c r="B13" s="27" t="s">
        <v>18</v>
      </c>
      <c r="C13" s="28" t="s">
        <v>49</v>
      </c>
      <c r="D13" s="31" t="s">
        <v>13</v>
      </c>
      <c r="E13" s="30"/>
      <c r="F13" s="30" t="s">
        <v>19</v>
      </c>
      <c r="G13" s="30" t="s">
        <v>23</v>
      </c>
      <c r="H13" s="30" t="s">
        <v>16</v>
      </c>
      <c r="I13" s="31"/>
      <c r="J13" s="31"/>
      <c r="K13" s="36"/>
      <c r="L13" s="33">
        <v>100000</v>
      </c>
      <c r="M13" s="37"/>
      <c r="N13" s="33">
        <f t="shared" si="0"/>
        <v>100000</v>
      </c>
      <c r="O13" s="34"/>
      <c r="P13" s="34"/>
      <c r="Q13" s="34"/>
      <c r="R13" s="32">
        <v>82506.8</v>
      </c>
      <c r="S13" s="32"/>
      <c r="T13" s="35">
        <f t="shared" si="1"/>
        <v>82506.8</v>
      </c>
      <c r="U13" s="30" t="s">
        <v>21</v>
      </c>
      <c r="V13" s="38" t="str">
        <f t="shared" si="2"/>
        <v>OK</v>
      </c>
    </row>
    <row r="14" spans="1:22" s="29" customFormat="1" ht="18" thickBot="1" thickTop="1">
      <c r="A14" s="26" t="s">
        <v>17</v>
      </c>
      <c r="B14" s="27" t="s">
        <v>18</v>
      </c>
      <c r="C14" s="28" t="s">
        <v>49</v>
      </c>
      <c r="D14" s="31" t="s">
        <v>13</v>
      </c>
      <c r="E14" s="30"/>
      <c r="F14" s="30" t="s">
        <v>19</v>
      </c>
      <c r="G14" s="30" t="s">
        <v>24</v>
      </c>
      <c r="H14" s="30" t="s">
        <v>16</v>
      </c>
      <c r="I14" s="31"/>
      <c r="J14" s="31"/>
      <c r="K14" s="36"/>
      <c r="L14" s="37">
        <v>40000</v>
      </c>
      <c r="M14" s="37"/>
      <c r="N14" s="33">
        <f t="shared" si="0"/>
        <v>40000</v>
      </c>
      <c r="O14" s="34"/>
      <c r="P14" s="34"/>
      <c r="Q14" s="34"/>
      <c r="R14" s="32">
        <v>54427.8</v>
      </c>
      <c r="S14" s="32"/>
      <c r="T14" s="35">
        <f t="shared" si="1"/>
        <v>54427.8</v>
      </c>
      <c r="U14" s="30" t="s">
        <v>25</v>
      </c>
      <c r="V14" s="38" t="str">
        <f t="shared" si="2"/>
        <v>Invalid</v>
      </c>
    </row>
    <row r="15" spans="1:22" s="29" customFormat="1" ht="18" thickBot="1" thickTop="1">
      <c r="A15" s="26" t="s">
        <v>17</v>
      </c>
      <c r="B15" s="27"/>
      <c r="C15" s="28" t="s">
        <v>49</v>
      </c>
      <c r="D15" s="31" t="s">
        <v>13</v>
      </c>
      <c r="E15" s="30"/>
      <c r="F15" s="31" t="s">
        <v>11</v>
      </c>
      <c r="G15" s="30" t="s">
        <v>38</v>
      </c>
      <c r="H15" s="30" t="s">
        <v>16</v>
      </c>
      <c r="I15" s="30" t="s">
        <v>39</v>
      </c>
      <c r="J15" s="31" t="s">
        <v>32</v>
      </c>
      <c r="K15" s="36" t="s">
        <v>12</v>
      </c>
      <c r="L15" s="37">
        <v>500000</v>
      </c>
      <c r="M15" s="37"/>
      <c r="N15" s="33">
        <f t="shared" si="0"/>
        <v>500000</v>
      </c>
      <c r="O15" s="34"/>
      <c r="P15" s="34"/>
      <c r="Q15" s="34"/>
      <c r="R15" s="32">
        <v>366512.35</v>
      </c>
      <c r="S15" s="32"/>
      <c r="T15" s="35">
        <f t="shared" si="1"/>
        <v>366512.35</v>
      </c>
      <c r="U15" s="31" t="s">
        <v>40</v>
      </c>
      <c r="V15" s="38" t="str">
        <f t="shared" si="2"/>
        <v>OK</v>
      </c>
    </row>
    <row r="16" spans="1:22" s="29" customFormat="1" ht="34.5" thickBot="1" thickTop="1">
      <c r="A16" s="26" t="s">
        <v>17</v>
      </c>
      <c r="B16" s="27"/>
      <c r="C16" s="28" t="s">
        <v>49</v>
      </c>
      <c r="D16" s="31" t="s">
        <v>13</v>
      </c>
      <c r="E16" s="30"/>
      <c r="F16" s="31" t="s">
        <v>11</v>
      </c>
      <c r="G16" s="30" t="s">
        <v>38</v>
      </c>
      <c r="H16" s="30" t="s">
        <v>16</v>
      </c>
      <c r="I16" s="30" t="s">
        <v>41</v>
      </c>
      <c r="J16" s="31" t="s">
        <v>32</v>
      </c>
      <c r="K16" s="36" t="s">
        <v>12</v>
      </c>
      <c r="L16" s="37">
        <v>300000</v>
      </c>
      <c r="M16" s="37"/>
      <c r="N16" s="33">
        <f t="shared" si="0"/>
        <v>300000</v>
      </c>
      <c r="O16" s="34"/>
      <c r="P16" s="34"/>
      <c r="Q16" s="34"/>
      <c r="R16" s="32">
        <v>300000</v>
      </c>
      <c r="S16" s="32"/>
      <c r="T16" s="35">
        <f t="shared" si="1"/>
        <v>300000</v>
      </c>
      <c r="U16" s="31" t="s">
        <v>42</v>
      </c>
      <c r="V16" s="38" t="str">
        <f t="shared" si="2"/>
        <v>OK</v>
      </c>
    </row>
    <row r="17" spans="1:22" s="29" customFormat="1" ht="18" thickBot="1" thickTop="1">
      <c r="A17" s="26" t="s">
        <v>17</v>
      </c>
      <c r="B17" s="39" t="s">
        <v>59</v>
      </c>
      <c r="C17" s="28" t="s">
        <v>49</v>
      </c>
      <c r="D17" s="31" t="s">
        <v>13</v>
      </c>
      <c r="E17" s="30"/>
      <c r="F17" s="31" t="s">
        <v>11</v>
      </c>
      <c r="G17" s="31" t="s">
        <v>26</v>
      </c>
      <c r="H17" s="31" t="s">
        <v>16</v>
      </c>
      <c r="I17" s="31" t="s">
        <v>27</v>
      </c>
      <c r="J17" s="31" t="s">
        <v>14</v>
      </c>
      <c r="K17" s="36" t="s">
        <v>10</v>
      </c>
      <c r="L17" s="37">
        <v>1476500</v>
      </c>
      <c r="M17" s="37"/>
      <c r="N17" s="33">
        <f t="shared" si="0"/>
        <v>1476500</v>
      </c>
      <c r="O17" s="34"/>
      <c r="P17" s="34"/>
      <c r="Q17" s="34"/>
      <c r="R17" s="32">
        <v>813383</v>
      </c>
      <c r="S17" s="32"/>
      <c r="T17" s="35">
        <f t="shared" si="1"/>
        <v>813383</v>
      </c>
      <c r="U17" s="31" t="s">
        <v>28</v>
      </c>
      <c r="V17" s="38" t="str">
        <f t="shared" si="2"/>
        <v>OK</v>
      </c>
    </row>
    <row r="18" spans="1:22" s="29" customFormat="1" ht="18" thickBot="1" thickTop="1">
      <c r="A18" s="26" t="s">
        <v>17</v>
      </c>
      <c r="B18" s="27" t="s">
        <v>59</v>
      </c>
      <c r="C18" s="28" t="s">
        <v>49</v>
      </c>
      <c r="D18" s="31" t="s">
        <v>13</v>
      </c>
      <c r="E18" s="30"/>
      <c r="F18" s="31" t="s">
        <v>29</v>
      </c>
      <c r="G18" s="31" t="s">
        <v>30</v>
      </c>
      <c r="H18" s="31" t="s">
        <v>16</v>
      </c>
      <c r="I18" s="31" t="s">
        <v>27</v>
      </c>
      <c r="J18" s="31" t="s">
        <v>14</v>
      </c>
      <c r="K18" s="36" t="s">
        <v>12</v>
      </c>
      <c r="L18" s="37">
        <v>363151</v>
      </c>
      <c r="M18" s="37">
        <v>200000</v>
      </c>
      <c r="N18" s="33">
        <f t="shared" si="0"/>
        <v>563151</v>
      </c>
      <c r="O18" s="34"/>
      <c r="P18" s="34"/>
      <c r="Q18" s="34"/>
      <c r="R18" s="32">
        <v>340271</v>
      </c>
      <c r="S18" s="32"/>
      <c r="T18" s="35">
        <f t="shared" si="1"/>
        <v>340271</v>
      </c>
      <c r="U18" s="31" t="s">
        <v>31</v>
      </c>
      <c r="V18" s="38" t="str">
        <f t="shared" si="2"/>
        <v>OK</v>
      </c>
    </row>
    <row r="19"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2015-02-26T04:59:35Z</cp:lastPrinted>
  <dcterms:created xsi:type="dcterms:W3CDTF">2007-12-06T07:01:58Z</dcterms:created>
  <dcterms:modified xsi:type="dcterms:W3CDTF">2015-03-03T08:07:30Z</dcterms:modified>
  <cp:category/>
  <cp:version/>
  <cp:contentType/>
  <cp:contentStatus/>
</cp:coreProperties>
</file>